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8eff1c17e3dd54c/Radna površina/"/>
    </mc:Choice>
  </mc:AlternateContent>
  <xr:revisionPtr revIDLastSave="0" documentId="8_{39A2A855-BAF1-43ED-9996-A0ACEF352E6E}" xr6:coauthVersionLast="47" xr6:coauthVersionMax="47" xr10:uidLastSave="{00000000-0000-0000-0000-000000000000}"/>
  <bookViews>
    <workbookView xWindow="-120" yWindow="-120" windowWidth="29040" windowHeight="15840" tabRatio="998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F32" i="3"/>
  <c r="I24" i="3"/>
  <c r="H24" i="3"/>
  <c r="G24" i="3"/>
  <c r="F24" i="3"/>
  <c r="E24" i="3"/>
  <c r="G36" i="3"/>
  <c r="E15" i="3" l="1"/>
  <c r="I22" i="3"/>
  <c r="H22" i="3"/>
  <c r="G22" i="3"/>
  <c r="F22" i="3"/>
  <c r="E22" i="3"/>
  <c r="I30" i="3" l="1"/>
  <c r="H30" i="3"/>
  <c r="G30" i="3"/>
  <c r="F30" i="3"/>
  <c r="I39" i="3"/>
  <c r="H39" i="3"/>
  <c r="G39" i="3"/>
  <c r="G38" i="3" s="1"/>
  <c r="E39" i="3"/>
  <c r="E32" i="3"/>
  <c r="F39" i="3"/>
  <c r="I32" i="3"/>
  <c r="G32" i="3"/>
  <c r="H11" i="3"/>
  <c r="G11" i="3"/>
  <c r="G20" i="3"/>
  <c r="H15" i="3"/>
  <c r="G15" i="3"/>
  <c r="H21" i="1"/>
  <c r="H8" i="1"/>
  <c r="G10" i="3" l="1"/>
  <c r="G29" i="3"/>
  <c r="E11" i="7"/>
  <c r="F20" i="3"/>
  <c r="I20" i="3"/>
  <c r="F15" i="3" l="1"/>
  <c r="I18" i="3"/>
  <c r="H18" i="3"/>
  <c r="F18" i="3"/>
  <c r="E18" i="3"/>
  <c r="I15" i="3"/>
  <c r="F11" i="7"/>
  <c r="I11" i="7"/>
  <c r="H11" i="7"/>
  <c r="G11" i="7"/>
  <c r="E17" i="7"/>
  <c r="E7" i="7" s="1"/>
  <c r="F17" i="7"/>
  <c r="I17" i="7"/>
  <c r="H17" i="7"/>
  <c r="G17" i="7"/>
  <c r="E38" i="3"/>
  <c r="I38" i="3"/>
  <c r="H38" i="3"/>
  <c r="F38" i="3"/>
  <c r="E36" i="3"/>
  <c r="I36" i="3"/>
  <c r="H36" i="3"/>
  <c r="E30" i="3"/>
  <c r="F36" i="3"/>
  <c r="F29" i="3" s="1"/>
  <c r="E20" i="3"/>
  <c r="H20" i="3"/>
  <c r="E13" i="3"/>
  <c r="I13" i="3"/>
  <c r="H13" i="3"/>
  <c r="F13" i="3"/>
  <c r="E11" i="3"/>
  <c r="I11" i="3"/>
  <c r="I10" i="3" s="1"/>
  <c r="F11" i="3"/>
  <c r="J21" i="1"/>
  <c r="I21" i="1"/>
  <c r="F21" i="1"/>
  <c r="G21" i="1"/>
  <c r="J11" i="1"/>
  <c r="I11" i="1"/>
  <c r="F11" i="1"/>
  <c r="J8" i="1"/>
  <c r="I8" i="1"/>
  <c r="F8" i="1"/>
  <c r="G11" i="1"/>
  <c r="G8" i="1"/>
  <c r="H10" i="3" l="1"/>
  <c r="F10" i="3"/>
  <c r="G7" i="7"/>
  <c r="F7" i="7"/>
  <c r="J14" i="1"/>
  <c r="G14" i="1"/>
  <c r="I29" i="3"/>
  <c r="E29" i="3"/>
  <c r="F14" i="1"/>
  <c r="I14" i="1"/>
  <c r="I7" i="7"/>
  <c r="H7" i="7"/>
  <c r="H29" i="3"/>
  <c r="E10" i="3"/>
</calcChain>
</file>

<file path=xl/sharedStrings.xml><?xml version="1.0" encoding="utf-8"?>
<sst xmlns="http://schemas.openxmlformats.org/spreadsheetml/2006/main" count="150" uniqueCount="81">
  <si>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</si>
  <si>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</si>
  <si>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</si>
  <si>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</si>
  <si>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</si>
  <si>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</si>
  <si>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</si>
  <si>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</si>
  <si>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</si>
  <si>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</si>
  <si>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</si>
  <si>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</si>
  <si>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</si>
  <si>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</si>
  <si>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</si>
  <si>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</si>
  <si>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</si>
  <si>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</si>
  <si>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</si>
  <si>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</si>
  <si>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</si>
  <si>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</si>
  <si>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</si>
  <si>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</si>
  <si>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</si>
  <si>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</si>
  <si>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</si>
  <si>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</si>
  <si>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</si>
  <si>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</si>
  <si>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</si>
  <si>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</si>
  <si>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</si>
  <si>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</si>
  <si>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</si>
  <si>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</si>
  <si>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</si>
  <si>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</si>
  <si>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</si>
  <si>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</si>
  <si>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</si>
  <si>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</si>
  <si>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</si>
  <si>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</si>
  <si>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</si>
  <si>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imovine</t>
  </si>
  <si>
    <t>Prihodi iz nadležnog proračuna  i od Hzzo-a temeljem ugovornih obveza</t>
  </si>
  <si>
    <t>Financijski rashodi</t>
  </si>
  <si>
    <t>09 OBRAZOVANJE</t>
  </si>
  <si>
    <t>0911 PREDŠKOLSKO OBRAZOVANJE</t>
  </si>
  <si>
    <t>PROGRAM</t>
  </si>
  <si>
    <t>PROGRAM PREDŠKOLSKOG ODGOJA</t>
  </si>
  <si>
    <t xml:space="preserve">Aktivnost </t>
  </si>
  <si>
    <t>REDOVNI PROGRAM ODGOJA, NAOBRAZBE I SKRBI</t>
  </si>
  <si>
    <t>Izvor  financiranja 1</t>
  </si>
  <si>
    <t>Izvor financiranja 5</t>
  </si>
  <si>
    <t>Izvori financiranja 1</t>
  </si>
  <si>
    <t>Prihodi od upravnih i admin. Pristojbi  pristojbi po posebnim propisima i namjenama</t>
  </si>
  <si>
    <t>Donacije</t>
  </si>
  <si>
    <t>Prigodi od donacija</t>
  </si>
  <si>
    <t>Projekcija 
za 2026.</t>
  </si>
  <si>
    <t>EUR</t>
  </si>
  <si>
    <t>*Napomena: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</si>
  <si>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UKUPAN DONOS VIŠKA / MANJKA IZ PRETHODNE(IH) GODINE*</t>
  </si>
  <si>
    <t>Plan za 2025.</t>
  </si>
  <si>
    <t>Projekcija 
za 2027.</t>
  </si>
  <si>
    <t>Ostali prihodi za posebne namjene</t>
  </si>
  <si>
    <t>Izvori financiranja 4</t>
  </si>
  <si>
    <t>Ostali prihodi za poseben namjene</t>
  </si>
  <si>
    <t>Ostali prihodi</t>
  </si>
  <si>
    <t>Višak prihoda -preneseni</t>
  </si>
  <si>
    <t>Izvršenje 2024</t>
  </si>
  <si>
    <t>Plan za 2026.</t>
  </si>
  <si>
    <t>Projekcija 
za 2028.</t>
  </si>
  <si>
    <t>Izvršenje 2024.</t>
  </si>
  <si>
    <t>Plan ua 2026.</t>
  </si>
  <si>
    <t>Plan za 2026</t>
  </si>
  <si>
    <t>FINANCIJSKI PLAN PRORAČUNSKOG KORISNIKA JEDINICE LOKALNE I PODRUČNE (REGIONALNE) SAMOUPRAVE 
ZA 2026. I PROJEKCIJA ZA 2027. I 2028. GODINU</t>
  </si>
  <si>
    <t>Plan 2025.</t>
  </si>
  <si>
    <t>KLARA : 400-02/25-01/01</t>
  </si>
  <si>
    <t>URBROJ: 2181-11-2-01-25-2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</si>
</sst>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0" fontId="0" fillId="4" borderId="0" xfId="0" applyFill="1"/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0" fillId="5" borderId="0" xfId="0" applyFill="1"/>
    <xf numFmtId="3" fontId="3" fillId="5" borderId="3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/>
    </xf>
    <xf numFmtId="3" fontId="3" fillId="6" borderId="3" xfId="0" applyNumberFormat="1" applyFont="1" applyFill="1" applyBorder="1" applyAlignment="1">
      <alignment horizontal="right"/>
    </xf>
    <xf numFmtId="0" fontId="0" fillId="6" borderId="0" xfId="0" applyFill="1"/>
    <xf numFmtId="0" fontId="6" fillId="7" borderId="4" xfId="0" applyFont="1" applyFill="1" applyBorder="1" applyAlignment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0" fillId="7" borderId="0" xfId="0" applyFill="1"/>
    <xf numFmtId="3" fontId="3" fillId="8" borderId="3" xfId="0" applyNumberFormat="1" applyFont="1" applyFill="1" applyBorder="1" applyAlignment="1">
      <alignment horizontal="right"/>
    </xf>
    <xf numFmtId="0" fontId="0" fillId="8" borderId="0" xfId="0" applyFill="1"/>
    <xf numFmtId="0" fontId="11" fillId="7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0" fillId="2" borderId="0" xfId="0" applyFill="1"/>
    <xf numFmtId="3" fontId="6" fillId="2" borderId="3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9" borderId="0" xfId="0" applyFill="1"/>
    <xf numFmtId="0" fontId="6" fillId="9" borderId="1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0" fontId="6" fillId="9" borderId="2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3" fontId="3" fillId="9" borderId="3" xfId="0" applyNumberFormat="1" applyFont="1" applyFill="1" applyBorder="1" applyAlignment="1">
      <alignment horizontal="right" wrapText="1"/>
    </xf>
    <xf numFmtId="3" fontId="0" fillId="0" borderId="0" xfId="0" applyNumberFormat="1"/>
    <xf numFmtId="3" fontId="19" fillId="2" borderId="4" xfId="0" applyNumberFormat="1" applyFont="1" applyFill="1" applyBorder="1" applyAlignment="1">
      <alignment horizontal="right"/>
    </xf>
    <xf numFmtId="0" fontId="20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18" fillId="9" borderId="1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E37" sqref="E3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7" t="s">
        <v>77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97" t="s">
        <v>30</v>
      </c>
      <c r="B3" s="97"/>
      <c r="C3" s="97"/>
      <c r="D3" s="97"/>
      <c r="E3" s="97"/>
      <c r="F3" s="97"/>
      <c r="G3" s="97"/>
      <c r="H3" s="97"/>
      <c r="I3" s="114"/>
      <c r="J3" s="114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97" t="s">
        <v>38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2" t="s">
        <v>61</v>
      </c>
    </row>
    <row r="7" spans="1:10" ht="25.5" x14ac:dyDescent="0.25">
      <c r="A7" s="31"/>
      <c r="B7" s="32"/>
      <c r="C7" s="32"/>
      <c r="D7" s="33"/>
      <c r="E7" s="34"/>
      <c r="F7" s="4" t="s">
        <v>71</v>
      </c>
      <c r="G7" s="4" t="s">
        <v>64</v>
      </c>
      <c r="H7" s="4" t="s">
        <v>72</v>
      </c>
      <c r="I7" s="4" t="s">
        <v>65</v>
      </c>
      <c r="J7" s="4" t="s">
        <v>73</v>
      </c>
    </row>
    <row r="8" spans="1:10" x14ac:dyDescent="0.25">
      <c r="A8" s="115" t="s">
        <v>0</v>
      </c>
      <c r="B8" s="111"/>
      <c r="C8" s="111"/>
      <c r="D8" s="111"/>
      <c r="E8" s="116"/>
      <c r="F8" s="35">
        <f xml:space="preserve"> F9+F10</f>
        <v>1130141</v>
      </c>
      <c r="G8" s="35">
        <f xml:space="preserve"> G9+G10</f>
        <v>1579908</v>
      </c>
      <c r="H8" s="35">
        <f xml:space="preserve"> H9+H10</f>
        <v>1693348</v>
      </c>
      <c r="I8" s="35">
        <f xml:space="preserve"> I9+I10</f>
        <v>1773107</v>
      </c>
      <c r="J8" s="35">
        <f xml:space="preserve"> J9+J10</f>
        <v>1841327</v>
      </c>
    </row>
    <row r="9" spans="1:10" x14ac:dyDescent="0.25">
      <c r="A9" s="107" t="s">
        <v>1</v>
      </c>
      <c r="B9" s="100"/>
      <c r="C9" s="100"/>
      <c r="D9" s="100"/>
      <c r="E9" s="113"/>
      <c r="F9" s="36">
        <v>1130141</v>
      </c>
      <c r="G9" s="36">
        <v>1579908</v>
      </c>
      <c r="H9" s="36">
        <v>1693348</v>
      </c>
      <c r="I9" s="36">
        <v>1773107</v>
      </c>
      <c r="J9" s="36">
        <v>1841327</v>
      </c>
    </row>
    <row r="10" spans="1:10" x14ac:dyDescent="0.25">
      <c r="A10" s="112" t="s">
        <v>2</v>
      </c>
      <c r="B10" s="113"/>
      <c r="C10" s="113"/>
      <c r="D10" s="113"/>
      <c r="E10" s="113"/>
      <c r="F10" s="36"/>
      <c r="G10" s="36"/>
      <c r="H10" s="36"/>
      <c r="I10" s="36"/>
      <c r="J10" s="36"/>
    </row>
    <row r="11" spans="1:10" x14ac:dyDescent="0.25">
      <c r="A11" s="43" t="s">
        <v>3</v>
      </c>
      <c r="B11" s="44"/>
      <c r="C11" s="44"/>
      <c r="D11" s="44"/>
      <c r="E11" s="44"/>
      <c r="F11" s="35">
        <f>F12+F13</f>
        <v>1127431</v>
      </c>
      <c r="G11" s="35">
        <f>G12+G13</f>
        <v>1579908</v>
      </c>
      <c r="H11" s="35">
        <v>1693348</v>
      </c>
      <c r="I11" s="35">
        <f>I12+I13</f>
        <v>1773107</v>
      </c>
      <c r="J11" s="35">
        <f>J12+J13</f>
        <v>1841327</v>
      </c>
    </row>
    <row r="12" spans="1:10" x14ac:dyDescent="0.25">
      <c r="A12" s="99" t="s">
        <v>4</v>
      </c>
      <c r="B12" s="100"/>
      <c r="C12" s="100"/>
      <c r="D12" s="100"/>
      <c r="E12" s="100"/>
      <c r="F12" s="36">
        <v>1110321</v>
      </c>
      <c r="G12" s="36">
        <v>1579908</v>
      </c>
      <c r="H12" s="36"/>
      <c r="I12" s="36">
        <v>1773107</v>
      </c>
      <c r="J12" s="37">
        <v>1841327</v>
      </c>
    </row>
    <row r="13" spans="1:10" x14ac:dyDescent="0.25">
      <c r="A13" s="112" t="s">
        <v>5</v>
      </c>
      <c r="B13" s="113"/>
      <c r="C13" s="113"/>
      <c r="D13" s="113"/>
      <c r="E13" s="113"/>
      <c r="F13" s="36">
        <v>17110</v>
      </c>
      <c r="G13" s="36"/>
      <c r="H13" s="36"/>
      <c r="I13" s="36"/>
      <c r="J13" s="37"/>
    </row>
    <row r="14" spans="1:10" x14ac:dyDescent="0.25">
      <c r="A14" s="110" t="s">
        <v>6</v>
      </c>
      <c r="B14" s="111"/>
      <c r="C14" s="111"/>
      <c r="D14" s="111"/>
      <c r="E14" s="111"/>
      <c r="F14" s="38">
        <f>F8-F11</f>
        <v>2710</v>
      </c>
      <c r="G14" s="38">
        <f>G8-G11</f>
        <v>0</v>
      </c>
      <c r="H14" s="38"/>
      <c r="I14" s="38">
        <f>I8-I11</f>
        <v>0</v>
      </c>
      <c r="J14" s="38">
        <f>J8-J11</f>
        <v>0</v>
      </c>
    </row>
    <row r="15" spans="1:10" ht="18" x14ac:dyDescent="0.25">
      <c r="A15" s="5"/>
      <c r="B15" s="9"/>
      <c r="C15" s="9"/>
      <c r="D15" s="9"/>
      <c r="E15" s="9"/>
      <c r="F15" s="9"/>
      <c r="G15" s="3"/>
      <c r="H15" s="3"/>
      <c r="I15" s="3"/>
      <c r="J15" s="3"/>
    </row>
    <row r="16" spans="1:10" ht="18" customHeight="1" x14ac:dyDescent="0.25">
      <c r="A16" s="97" t="s">
        <v>39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8" x14ac:dyDescent="0.25">
      <c r="A17" s="5"/>
      <c r="B17" s="9"/>
      <c r="C17" s="9"/>
      <c r="D17" s="9"/>
      <c r="E17" s="9"/>
      <c r="F17" s="9"/>
      <c r="G17" s="3"/>
      <c r="H17" s="3"/>
      <c r="I17" s="3"/>
      <c r="J17" s="3"/>
    </row>
    <row r="18" spans="1:10" ht="25.5" x14ac:dyDescent="0.25">
      <c r="A18" s="31"/>
      <c r="B18" s="32"/>
      <c r="C18" s="32"/>
      <c r="D18" s="33"/>
      <c r="E18" s="34"/>
      <c r="F18" s="4" t="s">
        <v>74</v>
      </c>
      <c r="G18" s="4" t="s">
        <v>64</v>
      </c>
      <c r="H18" s="4" t="s">
        <v>75</v>
      </c>
      <c r="I18" s="4" t="s">
        <v>65</v>
      </c>
      <c r="J18" s="4" t="s">
        <v>73</v>
      </c>
    </row>
    <row r="19" spans="1:10" ht="15.75" customHeight="1" x14ac:dyDescent="0.25">
      <c r="A19" s="107" t="s">
        <v>8</v>
      </c>
      <c r="B19" s="108"/>
      <c r="C19" s="108"/>
      <c r="D19" s="108"/>
      <c r="E19" s="109"/>
      <c r="F19" s="36"/>
      <c r="G19" s="36"/>
      <c r="H19" s="36"/>
      <c r="I19" s="36"/>
      <c r="J19" s="36"/>
    </row>
    <row r="20" spans="1:10" x14ac:dyDescent="0.25">
      <c r="A20" s="107" t="s">
        <v>9</v>
      </c>
      <c r="B20" s="100"/>
      <c r="C20" s="100"/>
      <c r="D20" s="100"/>
      <c r="E20" s="100"/>
      <c r="F20" s="36"/>
      <c r="G20" s="36"/>
      <c r="H20" s="36"/>
      <c r="I20" s="36"/>
      <c r="J20" s="36"/>
    </row>
    <row r="21" spans="1:10" x14ac:dyDescent="0.25">
      <c r="A21" s="110" t="s">
        <v>10</v>
      </c>
      <c r="B21" s="111"/>
      <c r="C21" s="111"/>
      <c r="D21" s="111"/>
      <c r="E21" s="111"/>
      <c r="F21" s="35">
        <f>F19+F20</f>
        <v>0</v>
      </c>
      <c r="G21" s="35">
        <f>G19+G20</f>
        <v>0</v>
      </c>
      <c r="H21" s="35">
        <f>H19+H20</f>
        <v>0</v>
      </c>
      <c r="I21" s="35">
        <f>I19+I20</f>
        <v>0</v>
      </c>
      <c r="J21" s="35">
        <f>J19+J20</f>
        <v>0</v>
      </c>
    </row>
    <row r="22" spans="1:10" ht="18" x14ac:dyDescent="0.25">
      <c r="A22" s="26"/>
      <c r="B22" s="9"/>
      <c r="C22" s="9"/>
      <c r="D22" s="9"/>
      <c r="E22" s="9"/>
      <c r="F22" s="9"/>
      <c r="G22" s="3"/>
      <c r="H22" s="3"/>
      <c r="I22" s="3"/>
      <c r="J22" s="3"/>
    </row>
    <row r="23" spans="1:10" ht="18" customHeight="1" x14ac:dyDescent="0.25">
      <c r="A23" s="97" t="s">
        <v>43</v>
      </c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8" x14ac:dyDescent="0.25">
      <c r="A24" s="26"/>
      <c r="B24" s="9"/>
      <c r="C24" s="9"/>
      <c r="D24" s="9"/>
      <c r="E24" s="9"/>
      <c r="F24" s="9"/>
      <c r="G24" s="3"/>
      <c r="H24" s="3"/>
      <c r="I24" s="3"/>
      <c r="J24" s="3"/>
    </row>
    <row r="25" spans="1:10" ht="25.5" x14ac:dyDescent="0.25">
      <c r="A25" s="31"/>
      <c r="B25" s="32"/>
      <c r="C25" s="32"/>
      <c r="D25" s="33"/>
      <c r="E25" s="34"/>
      <c r="F25" s="4" t="s">
        <v>74</v>
      </c>
      <c r="G25" s="4" t="s">
        <v>64</v>
      </c>
      <c r="H25" s="4" t="s">
        <v>76</v>
      </c>
      <c r="I25" s="4" t="s">
        <v>65</v>
      </c>
      <c r="J25" s="4" t="s">
        <v>73</v>
      </c>
    </row>
    <row r="26" spans="1:10" x14ac:dyDescent="0.25">
      <c r="A26" s="101" t="s">
        <v>63</v>
      </c>
      <c r="B26" s="102"/>
      <c r="C26" s="102"/>
      <c r="D26" s="102"/>
      <c r="E26" s="103"/>
      <c r="F26" s="39">
        <v>0</v>
      </c>
      <c r="G26" s="39">
        <v>0</v>
      </c>
      <c r="H26" s="39"/>
      <c r="I26" s="39"/>
      <c r="J26" s="40"/>
    </row>
    <row r="27" spans="1:10" ht="30" customHeight="1" x14ac:dyDescent="0.25">
      <c r="A27" s="104" t="s">
        <v>7</v>
      </c>
      <c r="B27" s="105"/>
      <c r="C27" s="105"/>
      <c r="D27" s="105"/>
      <c r="E27" s="106"/>
      <c r="F27" s="41">
        <v>0</v>
      </c>
      <c r="G27" s="41">
        <v>0</v>
      </c>
      <c r="H27" s="41"/>
      <c r="I27" s="41"/>
      <c r="J27" s="38"/>
    </row>
    <row r="29" spans="1:10" x14ac:dyDescent="0.25">
      <c r="F29" s="92">
        <v>16597</v>
      </c>
    </row>
    <row r="30" spans="1:10" x14ac:dyDescent="0.25">
      <c r="A30" s="99" t="s">
        <v>11</v>
      </c>
      <c r="B30" s="100"/>
      <c r="C30" s="100"/>
      <c r="D30" s="100"/>
      <c r="E30" s="100"/>
      <c r="F30" s="36">
        <v>19308</v>
      </c>
      <c r="G30" s="36"/>
      <c r="H30" s="36"/>
      <c r="I30" s="80"/>
      <c r="J30" s="36"/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95"/>
      <c r="B32" s="96"/>
      <c r="C32" s="96"/>
      <c r="D32" s="96"/>
      <c r="E32" s="96"/>
      <c r="F32" s="96"/>
      <c r="G32" s="96"/>
      <c r="H32" s="96"/>
      <c r="I32" s="96"/>
      <c r="J32" s="96"/>
    </row>
    <row r="33" spans="1:10" ht="8.25" customHeight="1" x14ac:dyDescent="0.25"/>
    <row r="34" spans="1:10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6"/>
    </row>
    <row r="35" spans="1:10" ht="8.25" customHeight="1" x14ac:dyDescent="0.25"/>
    <row r="36" spans="1:10" ht="29.25" customHeight="1" x14ac:dyDescent="0.25">
      <c r="A36" s="95" t="s">
        <v>62</v>
      </c>
      <c r="B36" s="96"/>
      <c r="C36" s="96"/>
      <c r="D36" s="96"/>
      <c r="E36" s="96"/>
      <c r="F36" s="96"/>
      <c r="G36" s="96"/>
      <c r="H36" s="96"/>
      <c r="I36" s="96"/>
      <c r="J36" s="96"/>
    </row>
    <row r="39" spans="1:10" x14ac:dyDescent="0.25">
      <c r="A39" s="94" t="s">
        <v>79</v>
      </c>
      <c r="B39" s="94"/>
      <c r="C39" s="94"/>
    </row>
    <row r="40" spans="1:10" x14ac:dyDescent="0.25">
      <c r="A40" s="94" t="s">
        <v>80</v>
      </c>
      <c r="B40" s="94"/>
      <c r="C40" s="94"/>
    </row>
    <row r="41" spans="1:10" x14ac:dyDescent="0.25">
      <c r="A41" s="94"/>
      <c r="B41" s="94"/>
      <c r="C41" s="94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workbookViewId="0">
      <selection activeCell="G45" sqref="G4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97" t="s">
        <v>77</v>
      </c>
      <c r="B1" s="97"/>
      <c r="C1" s="97"/>
      <c r="D1" s="97"/>
      <c r="E1" s="97"/>
      <c r="F1" s="97"/>
      <c r="G1" s="97"/>
      <c r="H1" s="97"/>
      <c r="I1" s="97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97" t="s">
        <v>30</v>
      </c>
      <c r="B3" s="97"/>
      <c r="C3" s="97"/>
      <c r="D3" s="97"/>
      <c r="E3" s="97"/>
      <c r="F3" s="97"/>
      <c r="G3" s="97"/>
      <c r="H3" s="114"/>
      <c r="I3" s="11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97" t="s">
        <v>13</v>
      </c>
      <c r="B5" s="98"/>
      <c r="C5" s="98"/>
      <c r="D5" s="98"/>
      <c r="E5" s="98"/>
      <c r="F5" s="98"/>
      <c r="G5" s="98"/>
      <c r="H5" s="98"/>
      <c r="I5" s="9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97" t="s">
        <v>1</v>
      </c>
      <c r="B7" s="117"/>
      <c r="C7" s="117"/>
      <c r="D7" s="117"/>
      <c r="E7" s="117"/>
      <c r="F7" s="117"/>
      <c r="G7" s="117"/>
      <c r="H7" s="117"/>
      <c r="I7" s="117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5" t="s">
        <v>14</v>
      </c>
      <c r="B9" s="24" t="s">
        <v>15</v>
      </c>
      <c r="C9" s="24" t="s">
        <v>16</v>
      </c>
      <c r="D9" s="24" t="s">
        <v>12</v>
      </c>
      <c r="E9" s="24" t="s">
        <v>74</v>
      </c>
      <c r="F9" s="25" t="s">
        <v>64</v>
      </c>
      <c r="G9" s="25" t="s">
        <v>72</v>
      </c>
      <c r="H9" s="25" t="s">
        <v>65</v>
      </c>
      <c r="I9" s="25" t="s">
        <v>73</v>
      </c>
    </row>
    <row r="10" spans="1:9" s="67" customFormat="1" ht="15.75" customHeight="1" x14ac:dyDescent="0.25">
      <c r="A10" s="70">
        <v>6</v>
      </c>
      <c r="B10" s="70"/>
      <c r="C10" s="70"/>
      <c r="D10" s="70" t="s">
        <v>17</v>
      </c>
      <c r="E10" s="66">
        <f>E11+E13+E15+E18+E20+E22+E24</f>
        <v>1129449</v>
      </c>
      <c r="F10" s="66">
        <f>F11+F13+F15+F18+F20+F22</f>
        <v>1560597</v>
      </c>
      <c r="G10" s="66">
        <f>G11+G13+G15+G18+G20+G22</f>
        <v>1664348</v>
      </c>
      <c r="H10" s="66">
        <f>H11+H13+H15+H18+H20+H22</f>
        <v>1743107</v>
      </c>
      <c r="I10" s="66">
        <f>I11+I13+I15+I18+I20+I22</f>
        <v>1811327</v>
      </c>
    </row>
    <row r="11" spans="1:9" s="49" customFormat="1" ht="38.25" x14ac:dyDescent="0.25">
      <c r="A11" s="45"/>
      <c r="B11" s="46">
        <v>63</v>
      </c>
      <c r="C11" s="46"/>
      <c r="D11" s="46" t="s">
        <v>40</v>
      </c>
      <c r="E11" s="48">
        <f>E12</f>
        <v>11044</v>
      </c>
      <c r="F11" s="48">
        <f>F12</f>
        <v>4523</v>
      </c>
      <c r="G11" s="48">
        <f>G12</f>
        <v>4810</v>
      </c>
      <c r="H11" s="48">
        <f>H12</f>
        <v>6500</v>
      </c>
      <c r="I11" s="48">
        <f>I12</f>
        <v>6500</v>
      </c>
    </row>
    <row r="12" spans="1:9" x14ac:dyDescent="0.25">
      <c r="A12" s="14"/>
      <c r="B12" s="14"/>
      <c r="C12" s="15">
        <v>52</v>
      </c>
      <c r="D12" s="15" t="s">
        <v>41</v>
      </c>
      <c r="E12" s="10">
        <v>11044</v>
      </c>
      <c r="F12" s="11">
        <v>4523</v>
      </c>
      <c r="G12" s="11">
        <v>4810</v>
      </c>
      <c r="H12" s="11">
        <v>6500</v>
      </c>
      <c r="I12" s="11">
        <v>6500</v>
      </c>
    </row>
    <row r="13" spans="1:9" s="49" customFormat="1" x14ac:dyDescent="0.25">
      <c r="A13" s="74"/>
      <c r="B13" s="74">
        <v>64</v>
      </c>
      <c r="C13" s="75"/>
      <c r="D13" s="46" t="s">
        <v>45</v>
      </c>
      <c r="E13" s="48">
        <f>E14</f>
        <v>0</v>
      </c>
      <c r="F13" s="48">
        <f>F14</f>
        <v>1</v>
      </c>
      <c r="G13" s="48"/>
      <c r="H13" s="48">
        <f>H14</f>
        <v>0</v>
      </c>
      <c r="I13" s="48">
        <f>I14</f>
        <v>0</v>
      </c>
    </row>
    <row r="14" spans="1:9" x14ac:dyDescent="0.25">
      <c r="A14" s="14"/>
      <c r="B14" s="14"/>
      <c r="C14" s="15">
        <v>11</v>
      </c>
      <c r="D14" s="15" t="s">
        <v>18</v>
      </c>
      <c r="E14" s="10">
        <v>0</v>
      </c>
      <c r="F14" s="11">
        <v>1</v>
      </c>
      <c r="G14" s="11">
        <v>0</v>
      </c>
      <c r="H14" s="11">
        <v>0</v>
      </c>
      <c r="I14" s="11">
        <v>0</v>
      </c>
    </row>
    <row r="15" spans="1:9" s="49" customFormat="1" ht="51" x14ac:dyDescent="0.25">
      <c r="A15" s="74"/>
      <c r="B15" s="74">
        <v>65</v>
      </c>
      <c r="C15" s="75"/>
      <c r="D15" s="46" t="s">
        <v>57</v>
      </c>
      <c r="E15" s="47">
        <f>E16+E17</f>
        <v>169131</v>
      </c>
      <c r="F15" s="47">
        <f>F17</f>
        <v>190000</v>
      </c>
      <c r="G15" s="47">
        <f>G17</f>
        <v>208400</v>
      </c>
      <c r="H15" s="47">
        <f>H17</f>
        <v>220000</v>
      </c>
      <c r="I15" s="47">
        <f>I17</f>
        <v>220000</v>
      </c>
    </row>
    <row r="16" spans="1:9" s="79" customFormat="1" x14ac:dyDescent="0.25">
      <c r="A16" s="14"/>
      <c r="B16" s="14"/>
      <c r="C16" s="15">
        <v>11</v>
      </c>
      <c r="D16" s="15" t="s">
        <v>18</v>
      </c>
      <c r="E16" s="10">
        <v>0</v>
      </c>
      <c r="F16" s="10">
        <v>0</v>
      </c>
      <c r="G16" s="10">
        <v>0</v>
      </c>
      <c r="H16" s="10"/>
      <c r="I16" s="10"/>
    </row>
    <row r="17" spans="1:9" x14ac:dyDescent="0.25">
      <c r="A17" s="14"/>
      <c r="B17" s="14"/>
      <c r="C17" s="15">
        <v>42</v>
      </c>
      <c r="D17" s="15" t="s">
        <v>66</v>
      </c>
      <c r="E17" s="10">
        <v>169131</v>
      </c>
      <c r="F17" s="11">
        <v>190000</v>
      </c>
      <c r="G17" s="11">
        <v>208400</v>
      </c>
      <c r="H17" s="11">
        <v>220000</v>
      </c>
      <c r="I17" s="11">
        <v>220000</v>
      </c>
    </row>
    <row r="18" spans="1:9" s="49" customFormat="1" x14ac:dyDescent="0.25">
      <c r="A18" s="74"/>
      <c r="B18" s="74">
        <v>66</v>
      </c>
      <c r="C18" s="75"/>
      <c r="D18" s="75" t="s">
        <v>59</v>
      </c>
      <c r="E18" s="47">
        <f>E19</f>
        <v>0</v>
      </c>
      <c r="F18" s="47">
        <f>F19</f>
        <v>0</v>
      </c>
      <c r="G18" s="47">
        <v>0</v>
      </c>
      <c r="H18" s="47">
        <f>H19</f>
        <v>0</v>
      </c>
      <c r="I18" s="47">
        <f>I19</f>
        <v>0</v>
      </c>
    </row>
    <row r="19" spans="1:9" x14ac:dyDescent="0.25">
      <c r="A19" s="14"/>
      <c r="B19" s="14"/>
      <c r="C19" s="15">
        <v>6</v>
      </c>
      <c r="D19" s="15" t="s">
        <v>58</v>
      </c>
      <c r="E19" s="10"/>
      <c r="F19" s="11"/>
      <c r="G19" s="11"/>
      <c r="H19" s="11"/>
      <c r="I19" s="11"/>
    </row>
    <row r="20" spans="1:9" s="49" customFormat="1" ht="51" x14ac:dyDescent="0.25">
      <c r="A20" s="76"/>
      <c r="B20" s="76">
        <v>67</v>
      </c>
      <c r="C20" s="76"/>
      <c r="D20" s="77" t="s">
        <v>46</v>
      </c>
      <c r="E20" s="48">
        <f>E21</f>
        <v>929929</v>
      </c>
      <c r="F20" s="48">
        <f>F21</f>
        <v>1366073</v>
      </c>
      <c r="G20" s="48">
        <f>G21</f>
        <v>1451138</v>
      </c>
      <c r="H20" s="48">
        <f>H21</f>
        <v>1516607</v>
      </c>
      <c r="I20" s="48">
        <f>I21</f>
        <v>1584827</v>
      </c>
    </row>
    <row r="21" spans="1:9" x14ac:dyDescent="0.25">
      <c r="A21" s="17"/>
      <c r="B21" s="17"/>
      <c r="C21" s="17">
        <v>11</v>
      </c>
      <c r="D21" s="15" t="s">
        <v>18</v>
      </c>
      <c r="E21" s="10">
        <v>929929</v>
      </c>
      <c r="F21" s="11">
        <v>1366073</v>
      </c>
      <c r="G21" s="11">
        <v>1451138</v>
      </c>
      <c r="H21" s="11">
        <v>1516607</v>
      </c>
      <c r="I21" s="12">
        <v>1584827</v>
      </c>
    </row>
    <row r="22" spans="1:9" s="49" customFormat="1" x14ac:dyDescent="0.25">
      <c r="A22" s="76"/>
      <c r="B22" s="76">
        <v>68</v>
      </c>
      <c r="C22" s="76"/>
      <c r="D22" s="77" t="s">
        <v>69</v>
      </c>
      <c r="E22" s="48">
        <f>E23</f>
        <v>37</v>
      </c>
      <c r="F22" s="48">
        <f>F23</f>
        <v>0</v>
      </c>
      <c r="G22" s="48">
        <f>G23</f>
        <v>0</v>
      </c>
      <c r="H22" s="48">
        <f>H23</f>
        <v>0</v>
      </c>
      <c r="I22" s="48">
        <f>I23</f>
        <v>0</v>
      </c>
    </row>
    <row r="23" spans="1:9" x14ac:dyDescent="0.25">
      <c r="A23" s="17"/>
      <c r="B23" s="17"/>
      <c r="C23" s="17">
        <v>11</v>
      </c>
      <c r="D23" s="15" t="s">
        <v>18</v>
      </c>
      <c r="E23" s="10">
        <v>37</v>
      </c>
      <c r="F23" s="11">
        <v>0</v>
      </c>
      <c r="G23" s="11">
        <v>0</v>
      </c>
      <c r="H23" s="11">
        <v>0</v>
      </c>
      <c r="I23" s="12">
        <v>0</v>
      </c>
    </row>
    <row r="24" spans="1:9" s="49" customFormat="1" x14ac:dyDescent="0.25">
      <c r="A24" s="46"/>
      <c r="B24" s="46">
        <v>92</v>
      </c>
      <c r="C24" s="46"/>
      <c r="D24" s="75" t="s">
        <v>70</v>
      </c>
      <c r="E24" s="47">
        <f>E25+E26</f>
        <v>19308</v>
      </c>
      <c r="F24" s="47">
        <f>F25+F26</f>
        <v>19308</v>
      </c>
      <c r="G24" s="47">
        <f>G25+G26</f>
        <v>29000</v>
      </c>
      <c r="H24" s="47">
        <f>H25+H26</f>
        <v>30000</v>
      </c>
      <c r="I24" s="47">
        <f>I25+I26</f>
        <v>30000</v>
      </c>
    </row>
    <row r="25" spans="1:9" x14ac:dyDescent="0.25">
      <c r="A25" s="17"/>
      <c r="B25" s="17"/>
      <c r="C25" s="17">
        <v>11</v>
      </c>
      <c r="D25" s="15" t="s">
        <v>18</v>
      </c>
      <c r="E25" s="10">
        <v>0</v>
      </c>
      <c r="F25" s="11">
        <v>0</v>
      </c>
      <c r="G25" s="11">
        <v>0</v>
      </c>
      <c r="H25" s="11">
        <v>0</v>
      </c>
      <c r="I25" s="12">
        <v>0</v>
      </c>
    </row>
    <row r="26" spans="1:9" x14ac:dyDescent="0.25">
      <c r="A26" s="82"/>
      <c r="B26" s="82"/>
      <c r="C26" s="81">
        <v>42</v>
      </c>
      <c r="D26" s="15" t="s">
        <v>66</v>
      </c>
      <c r="E26" s="11">
        <v>19308</v>
      </c>
      <c r="F26" s="11">
        <v>19308</v>
      </c>
      <c r="G26" s="11">
        <v>29000</v>
      </c>
      <c r="H26" s="11">
        <v>30000</v>
      </c>
      <c r="I26" s="12">
        <v>30000</v>
      </c>
    </row>
    <row r="27" spans="1:9" ht="18" x14ac:dyDescent="0.25">
      <c r="A27" s="5"/>
      <c r="B27" s="5"/>
      <c r="C27" s="5"/>
      <c r="D27" s="15"/>
      <c r="E27" s="5"/>
      <c r="F27" s="5"/>
      <c r="G27" s="5"/>
      <c r="H27" s="6"/>
      <c r="I27" s="6"/>
    </row>
    <row r="28" spans="1:9" ht="25.5" x14ac:dyDescent="0.25">
      <c r="A28" s="25" t="s">
        <v>14</v>
      </c>
      <c r="B28" s="24" t="s">
        <v>15</v>
      </c>
      <c r="C28" s="24" t="s">
        <v>16</v>
      </c>
      <c r="D28" s="24" t="s">
        <v>19</v>
      </c>
      <c r="E28" s="24" t="s">
        <v>74</v>
      </c>
      <c r="F28" s="25" t="s">
        <v>64</v>
      </c>
      <c r="G28" s="25" t="s">
        <v>72</v>
      </c>
      <c r="H28" s="25" t="s">
        <v>65</v>
      </c>
      <c r="I28" s="25" t="s">
        <v>73</v>
      </c>
    </row>
    <row r="29" spans="1:9" s="69" customFormat="1" ht="15.75" customHeight="1" x14ac:dyDescent="0.25">
      <c r="A29" s="71">
        <v>3</v>
      </c>
      <c r="B29" s="71"/>
      <c r="C29" s="71"/>
      <c r="D29" s="71" t="s">
        <v>20</v>
      </c>
      <c r="E29" s="68">
        <f>E30+E32+E36</f>
        <v>1110320</v>
      </c>
      <c r="F29" s="68">
        <f>F30+F32+F36</f>
        <v>1567905</v>
      </c>
      <c r="G29" s="68">
        <f>G30+G32+G36</f>
        <v>1664348</v>
      </c>
      <c r="H29" s="68">
        <f>H30+H32+H36</f>
        <v>1743107</v>
      </c>
      <c r="I29" s="68">
        <f>I30+I32+I36</f>
        <v>1811327</v>
      </c>
    </row>
    <row r="30" spans="1:9" s="49" customFormat="1" ht="15.75" customHeight="1" x14ac:dyDescent="0.25">
      <c r="A30" s="45"/>
      <c r="B30" s="46">
        <v>31</v>
      </c>
      <c r="C30" s="46"/>
      <c r="D30" s="46" t="s">
        <v>21</v>
      </c>
      <c r="E30" s="48">
        <f>E31</f>
        <v>897860</v>
      </c>
      <c r="F30" s="48">
        <f>F31</f>
        <v>1305377</v>
      </c>
      <c r="G30" s="48">
        <f>G31</f>
        <v>1383962</v>
      </c>
      <c r="H30" s="48">
        <f>H31</f>
        <v>1451257</v>
      </c>
      <c r="I30" s="48">
        <f>I31</f>
        <v>1518827</v>
      </c>
    </row>
    <row r="31" spans="1:9" x14ac:dyDescent="0.25">
      <c r="A31" s="14"/>
      <c r="B31" s="14"/>
      <c r="C31" s="15">
        <v>11</v>
      </c>
      <c r="D31" s="15" t="s">
        <v>18</v>
      </c>
      <c r="E31" s="10">
        <v>897860</v>
      </c>
      <c r="F31" s="11">
        <v>1305377</v>
      </c>
      <c r="G31" s="11">
        <v>1383962</v>
      </c>
      <c r="H31" s="11">
        <v>1451257</v>
      </c>
      <c r="I31" s="11">
        <v>1518827</v>
      </c>
    </row>
    <row r="32" spans="1:9" s="49" customFormat="1" ht="16.899999999999999" customHeight="1" x14ac:dyDescent="0.25">
      <c r="A32" s="74"/>
      <c r="B32" s="74">
        <v>32</v>
      </c>
      <c r="C32" s="75"/>
      <c r="D32" s="74" t="s">
        <v>33</v>
      </c>
      <c r="E32" s="48">
        <f>E33+E34+E35</f>
        <v>209210</v>
      </c>
      <c r="F32" s="48">
        <f>F33+F34+F35</f>
        <v>258970</v>
      </c>
      <c r="G32" s="48">
        <f>G33+G34+G35</f>
        <v>280366</v>
      </c>
      <c r="H32" s="48">
        <f>H33+H34+H35</f>
        <v>291830</v>
      </c>
      <c r="I32" s="48">
        <f>I33+I34+I35</f>
        <v>292480</v>
      </c>
    </row>
    <row r="33" spans="1:9" x14ac:dyDescent="0.25">
      <c r="A33" s="14"/>
      <c r="B33" s="14"/>
      <c r="C33" s="15">
        <v>11</v>
      </c>
      <c r="D33" s="15" t="s">
        <v>18</v>
      </c>
      <c r="E33" s="10">
        <v>0</v>
      </c>
      <c r="F33" s="11">
        <v>45139</v>
      </c>
      <c r="G33" s="11">
        <v>67176</v>
      </c>
      <c r="H33" s="11">
        <v>70350</v>
      </c>
      <c r="I33" s="11">
        <v>71000</v>
      </c>
    </row>
    <row r="34" spans="1:9" x14ac:dyDescent="0.25">
      <c r="A34" s="14"/>
      <c r="B34" s="14"/>
      <c r="C34" s="15">
        <v>42</v>
      </c>
      <c r="D34" s="15" t="s">
        <v>66</v>
      </c>
      <c r="E34" s="10">
        <v>198166</v>
      </c>
      <c r="F34" s="11">
        <v>209308</v>
      </c>
      <c r="G34" s="11">
        <v>208380</v>
      </c>
      <c r="H34" s="11">
        <v>214980</v>
      </c>
      <c r="I34" s="11">
        <v>214980</v>
      </c>
    </row>
    <row r="35" spans="1:9" x14ac:dyDescent="0.25">
      <c r="A35" s="14"/>
      <c r="B35" s="29"/>
      <c r="C35" s="15">
        <v>52</v>
      </c>
      <c r="D35" s="15" t="s">
        <v>41</v>
      </c>
      <c r="E35" s="10">
        <v>11044</v>
      </c>
      <c r="F35" s="11">
        <v>4523</v>
      </c>
      <c r="G35" s="11">
        <v>4810</v>
      </c>
      <c r="H35" s="11">
        <v>6500</v>
      </c>
      <c r="I35" s="11">
        <v>6500</v>
      </c>
    </row>
    <row r="36" spans="1:9" s="49" customFormat="1" x14ac:dyDescent="0.25">
      <c r="A36" s="74"/>
      <c r="B36" s="74">
        <v>34</v>
      </c>
      <c r="C36" s="75"/>
      <c r="D36" s="75" t="s">
        <v>47</v>
      </c>
      <c r="E36" s="48">
        <f>E37</f>
        <v>3250</v>
      </c>
      <c r="F36" s="48">
        <f>F37</f>
        <v>3558</v>
      </c>
      <c r="G36" s="48">
        <f>G37</f>
        <v>20</v>
      </c>
      <c r="H36" s="48">
        <f>H37</f>
        <v>20</v>
      </c>
      <c r="I36" s="48">
        <f>I37</f>
        <v>20</v>
      </c>
    </row>
    <row r="37" spans="1:9" x14ac:dyDescent="0.25">
      <c r="A37" s="14"/>
      <c r="B37" s="29"/>
      <c r="C37" s="15">
        <v>11</v>
      </c>
      <c r="D37" s="15" t="s">
        <v>18</v>
      </c>
      <c r="E37" s="10">
        <v>3250</v>
      </c>
      <c r="F37" s="11">
        <v>3558</v>
      </c>
      <c r="G37" s="11">
        <v>20</v>
      </c>
      <c r="H37" s="11">
        <v>20</v>
      </c>
      <c r="I37" s="11">
        <v>20</v>
      </c>
    </row>
    <row r="38" spans="1:9" s="69" customFormat="1" ht="25.5" x14ac:dyDescent="0.25">
      <c r="A38" s="72">
        <v>4</v>
      </c>
      <c r="B38" s="72"/>
      <c r="C38" s="72"/>
      <c r="D38" s="73" t="s">
        <v>22</v>
      </c>
      <c r="E38" s="68">
        <f t="shared" ref="E38:I38" si="0">E39</f>
        <v>17747</v>
      </c>
      <c r="F38" s="68">
        <f t="shared" si="0"/>
        <v>12000</v>
      </c>
      <c r="G38" s="68">
        <f t="shared" si="0"/>
        <v>29000</v>
      </c>
      <c r="H38" s="68">
        <f t="shared" si="0"/>
        <v>30000</v>
      </c>
      <c r="I38" s="68">
        <f t="shared" si="0"/>
        <v>30000</v>
      </c>
    </row>
    <row r="39" spans="1:9" s="49" customFormat="1" ht="38.25" x14ac:dyDescent="0.25">
      <c r="A39" s="46"/>
      <c r="B39" s="46">
        <v>42</v>
      </c>
      <c r="C39" s="46"/>
      <c r="D39" s="78" t="s">
        <v>42</v>
      </c>
      <c r="E39" s="48">
        <f>E40+E41</f>
        <v>17747</v>
      </c>
      <c r="F39" s="48">
        <f>F40+F41</f>
        <v>12000</v>
      </c>
      <c r="G39" s="48">
        <f>G40+G41</f>
        <v>29000</v>
      </c>
      <c r="H39" s="48">
        <f>H40+H41</f>
        <v>30000</v>
      </c>
      <c r="I39" s="48">
        <f>I40+I41</f>
        <v>30000</v>
      </c>
    </row>
    <row r="40" spans="1:9" x14ac:dyDescent="0.25">
      <c r="A40" s="17"/>
      <c r="B40" s="17"/>
      <c r="C40" s="15">
        <v>11</v>
      </c>
      <c r="D40" s="15" t="s">
        <v>18</v>
      </c>
      <c r="E40" s="10">
        <v>5740</v>
      </c>
      <c r="F40" s="11">
        <v>12000</v>
      </c>
      <c r="G40" s="11">
        <v>29000</v>
      </c>
      <c r="H40" s="11">
        <v>30000</v>
      </c>
      <c r="I40" s="12">
        <v>30000</v>
      </c>
    </row>
    <row r="41" spans="1:9" x14ac:dyDescent="0.25">
      <c r="A41" s="17"/>
      <c r="B41" s="17"/>
      <c r="C41" s="15">
        <v>42</v>
      </c>
      <c r="D41" s="15" t="s">
        <v>66</v>
      </c>
      <c r="E41" s="93">
        <v>12007</v>
      </c>
      <c r="F41" s="11">
        <v>0</v>
      </c>
      <c r="G41" s="11">
        <v>0</v>
      </c>
      <c r="H41" s="11">
        <v>0</v>
      </c>
      <c r="I41" s="12">
        <v>0</v>
      </c>
    </row>
    <row r="47" spans="1:9" x14ac:dyDescent="0.25">
      <c r="I47" s="79"/>
    </row>
  </sheetData>
  <mergeCells count="4">
    <mergeCell ref="A7:I7"/>
    <mergeCell ref="A1:I1"/>
    <mergeCell ref="A3:I3"/>
    <mergeCell ref="A5:I5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7" t="s">
        <v>77</v>
      </c>
      <c r="B1" s="97"/>
      <c r="C1" s="97"/>
      <c r="D1" s="97"/>
      <c r="E1" s="97"/>
      <c r="F1" s="97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97" t="s">
        <v>30</v>
      </c>
      <c r="B3" s="97"/>
      <c r="C3" s="97"/>
      <c r="D3" s="97"/>
      <c r="E3" s="114"/>
      <c r="F3" s="114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97" t="s">
        <v>13</v>
      </c>
      <c r="B5" s="98"/>
      <c r="C5" s="98"/>
      <c r="D5" s="98"/>
      <c r="E5" s="98"/>
      <c r="F5" s="98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97" t="s">
        <v>23</v>
      </c>
      <c r="B7" s="117"/>
      <c r="C7" s="117"/>
      <c r="D7" s="117"/>
      <c r="E7" s="117"/>
      <c r="F7" s="117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5" t="s">
        <v>24</v>
      </c>
      <c r="B9" s="24" t="s">
        <v>74</v>
      </c>
      <c r="C9" s="25" t="s">
        <v>64</v>
      </c>
      <c r="D9" s="25" t="s">
        <v>72</v>
      </c>
      <c r="E9" s="25" t="s">
        <v>65</v>
      </c>
      <c r="F9" s="25" t="s">
        <v>73</v>
      </c>
    </row>
    <row r="10" spans="1:6" ht="15.75" customHeight="1" x14ac:dyDescent="0.25">
      <c r="A10" s="13" t="s">
        <v>25</v>
      </c>
      <c r="B10" s="10"/>
      <c r="C10" s="11"/>
      <c r="D10" s="11"/>
      <c r="E10" s="11"/>
      <c r="F10" s="11"/>
    </row>
    <row r="11" spans="1:6" ht="15.75" customHeight="1" x14ac:dyDescent="0.25">
      <c r="A11" s="13" t="s">
        <v>48</v>
      </c>
      <c r="B11" s="10"/>
      <c r="C11" s="11"/>
      <c r="D11" s="11"/>
      <c r="E11" s="11"/>
      <c r="F11" s="11"/>
    </row>
    <row r="12" spans="1:6" x14ac:dyDescent="0.25">
      <c r="A12" s="19" t="s">
        <v>49</v>
      </c>
      <c r="B12" s="10">
        <v>1127430</v>
      </c>
      <c r="C12" s="11">
        <v>1579905</v>
      </c>
      <c r="D12" s="11">
        <v>1693348</v>
      </c>
      <c r="E12" s="11">
        <v>1773107</v>
      </c>
      <c r="F12" s="11">
        <v>1841327</v>
      </c>
    </row>
    <row r="13" spans="1:6" x14ac:dyDescent="0.25">
      <c r="A13" s="18"/>
      <c r="B13" s="10"/>
      <c r="C13" s="11"/>
      <c r="D13" s="11"/>
      <c r="E13" s="11"/>
      <c r="F13" s="11"/>
    </row>
    <row r="14" spans="1:6" x14ac:dyDescent="0.25">
      <c r="A14" s="13"/>
      <c r="B14" s="10"/>
      <c r="C14" s="11"/>
      <c r="D14" s="11"/>
      <c r="E14" s="11"/>
      <c r="F14" s="12"/>
    </row>
    <row r="15" spans="1:6" x14ac:dyDescent="0.25">
      <c r="A15" s="20"/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97" t="s">
        <v>77</v>
      </c>
      <c r="B1" s="97"/>
      <c r="C1" s="97"/>
      <c r="D1" s="97"/>
      <c r="E1" s="97"/>
      <c r="F1" s="97"/>
      <c r="G1" s="97"/>
      <c r="H1" s="97"/>
      <c r="I1" s="97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97" t="s">
        <v>30</v>
      </c>
      <c r="B3" s="97"/>
      <c r="C3" s="97"/>
      <c r="D3" s="97"/>
      <c r="E3" s="97"/>
      <c r="F3" s="97"/>
      <c r="G3" s="97"/>
      <c r="H3" s="114"/>
      <c r="I3" s="11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97" t="s">
        <v>26</v>
      </c>
      <c r="B5" s="98"/>
      <c r="C5" s="98"/>
      <c r="D5" s="98"/>
      <c r="E5" s="98"/>
      <c r="F5" s="98"/>
      <c r="G5" s="98"/>
      <c r="H5" s="98"/>
      <c r="I5" s="98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14</v>
      </c>
      <c r="B7" s="24" t="s">
        <v>15</v>
      </c>
      <c r="C7" s="24" t="s">
        <v>16</v>
      </c>
      <c r="D7" s="24" t="s">
        <v>44</v>
      </c>
      <c r="E7" s="24" t="s">
        <v>74</v>
      </c>
      <c r="F7" s="25" t="s">
        <v>78</v>
      </c>
      <c r="G7" s="25" t="s">
        <v>72</v>
      </c>
      <c r="H7" s="25" t="s">
        <v>65</v>
      </c>
      <c r="I7" s="25" t="s">
        <v>73</v>
      </c>
    </row>
    <row r="8" spans="1:9" ht="25.5" x14ac:dyDescent="0.25">
      <c r="A8" s="13">
        <v>8</v>
      </c>
      <c r="B8" s="13"/>
      <c r="C8" s="13"/>
      <c r="D8" s="13" t="s">
        <v>27</v>
      </c>
      <c r="E8" s="10"/>
      <c r="F8" s="11"/>
      <c r="G8" s="11"/>
      <c r="H8" s="11"/>
      <c r="I8" s="11"/>
    </row>
    <row r="9" spans="1:9" x14ac:dyDescent="0.25">
      <c r="A9" s="13"/>
      <c r="B9" s="17">
        <v>84</v>
      </c>
      <c r="C9" s="17"/>
      <c r="D9" s="17" t="s">
        <v>34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35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6"/>
      <c r="C11" s="16"/>
      <c r="D11" s="27" t="s">
        <v>28</v>
      </c>
      <c r="E11" s="10"/>
      <c r="F11" s="11"/>
      <c r="G11" s="11"/>
      <c r="H11" s="11"/>
      <c r="I11" s="11"/>
    </row>
    <row r="12" spans="1:9" ht="25.5" x14ac:dyDescent="0.25">
      <c r="A12" s="17"/>
      <c r="B12" s="17">
        <v>54</v>
      </c>
      <c r="C12" s="17"/>
      <c r="D12" s="28" t="s">
        <v>36</v>
      </c>
      <c r="E12" s="10"/>
      <c r="F12" s="11"/>
      <c r="G12" s="11"/>
      <c r="H12" s="11"/>
      <c r="I12" s="12"/>
    </row>
    <row r="13" spans="1:9" x14ac:dyDescent="0.25">
      <c r="A13" s="17"/>
      <c r="B13" s="17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25">
      <c r="A14" s="17"/>
      <c r="B14" s="17"/>
      <c r="C14" s="15">
        <v>31</v>
      </c>
      <c r="D14" s="15" t="s">
        <v>37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9"/>
  <sheetViews>
    <sheetView workbookViewId="0">
      <selection activeCell="I9" sqref="I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7" t="s">
        <v>77</v>
      </c>
      <c r="B1" s="97"/>
      <c r="C1" s="97"/>
      <c r="D1" s="97"/>
      <c r="E1" s="97"/>
      <c r="F1" s="97"/>
      <c r="G1" s="97"/>
      <c r="H1" s="97"/>
      <c r="I1" s="97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97" t="s">
        <v>29</v>
      </c>
      <c r="B3" s="98"/>
      <c r="C3" s="98"/>
      <c r="D3" s="98"/>
      <c r="E3" s="98"/>
      <c r="F3" s="98"/>
      <c r="G3" s="98"/>
      <c r="H3" s="98"/>
      <c r="I3" s="9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136" t="s">
        <v>31</v>
      </c>
      <c r="B5" s="137"/>
      <c r="C5" s="138"/>
      <c r="D5" s="24" t="s">
        <v>32</v>
      </c>
      <c r="E5" s="24" t="s">
        <v>74</v>
      </c>
      <c r="F5" s="25" t="s">
        <v>78</v>
      </c>
      <c r="G5" s="25" t="s">
        <v>72</v>
      </c>
      <c r="H5" s="25" t="s">
        <v>60</v>
      </c>
      <c r="I5" s="25" t="s">
        <v>65</v>
      </c>
    </row>
    <row r="6" spans="1:9" ht="25.5" x14ac:dyDescent="0.25">
      <c r="A6" s="130" t="s">
        <v>50</v>
      </c>
      <c r="B6" s="131"/>
      <c r="C6" s="132"/>
      <c r="D6" s="30" t="s">
        <v>51</v>
      </c>
      <c r="E6" s="10"/>
      <c r="F6" s="11"/>
      <c r="G6" s="11"/>
      <c r="H6" s="11"/>
      <c r="I6" s="11"/>
    </row>
    <row r="7" spans="1:9" s="67" customFormat="1" ht="25.5" x14ac:dyDescent="0.25">
      <c r="A7" s="133" t="s">
        <v>52</v>
      </c>
      <c r="B7" s="134"/>
      <c r="C7" s="135"/>
      <c r="D7" s="65" t="s">
        <v>53</v>
      </c>
      <c r="E7" s="66">
        <f>E11+E17</f>
        <v>1127429</v>
      </c>
      <c r="F7" s="66">
        <f>F11+F17</f>
        <v>1579905</v>
      </c>
      <c r="G7" s="66">
        <f>G11+G17</f>
        <v>1693347</v>
      </c>
      <c r="H7" s="66">
        <f>H11+H17</f>
        <v>1773107</v>
      </c>
      <c r="I7" s="66">
        <f>I11+I17</f>
        <v>1814327</v>
      </c>
    </row>
    <row r="8" spans="1:9" s="83" customFormat="1" x14ac:dyDescent="0.25">
      <c r="A8" s="83" t="s">
        <v>54</v>
      </c>
      <c r="B8" s="84"/>
      <c r="C8" s="85"/>
      <c r="D8" s="86" t="s">
        <v>18</v>
      </c>
      <c r="E8" s="87">
        <v>910147</v>
      </c>
      <c r="F8" s="88">
        <v>1354075</v>
      </c>
      <c r="G8" s="88">
        <v>0</v>
      </c>
      <c r="H8" s="88">
        <v>1546607</v>
      </c>
      <c r="I8" s="88">
        <v>1614827</v>
      </c>
    </row>
    <row r="9" spans="1:9" s="83" customFormat="1" ht="25.5" x14ac:dyDescent="0.25">
      <c r="A9" s="83" t="s">
        <v>67</v>
      </c>
      <c r="B9" s="89"/>
      <c r="C9" s="85"/>
      <c r="D9" s="86" t="s">
        <v>68</v>
      </c>
      <c r="E9" s="87">
        <v>189130</v>
      </c>
      <c r="F9" s="88">
        <v>209307</v>
      </c>
      <c r="G9" s="88">
        <v>208400</v>
      </c>
      <c r="H9" s="88">
        <v>220000</v>
      </c>
      <c r="I9" s="88">
        <v>220000</v>
      </c>
    </row>
    <row r="10" spans="1:9" s="83" customFormat="1" x14ac:dyDescent="0.25">
      <c r="A10" s="121" t="s">
        <v>55</v>
      </c>
      <c r="B10" s="122"/>
      <c r="C10" s="123"/>
      <c r="D10" s="90" t="s">
        <v>41</v>
      </c>
      <c r="E10" s="87">
        <v>11044</v>
      </c>
      <c r="F10" s="88">
        <v>4523</v>
      </c>
      <c r="G10" s="88">
        <v>4810</v>
      </c>
      <c r="H10" s="88">
        <v>6500</v>
      </c>
      <c r="I10" s="91">
        <v>6500</v>
      </c>
    </row>
    <row r="11" spans="1:9" s="64" customFormat="1" x14ac:dyDescent="0.25">
      <c r="A11" s="124">
        <v>3</v>
      </c>
      <c r="B11" s="125"/>
      <c r="C11" s="126"/>
      <c r="D11" s="62" t="s">
        <v>20</v>
      </c>
      <c r="E11" s="63">
        <f>E12+E13+E14</f>
        <v>1110320</v>
      </c>
      <c r="F11" s="63">
        <f>F12+F13+F14</f>
        <v>1567905</v>
      </c>
      <c r="G11" s="63">
        <f>G12+G13+G14</f>
        <v>1664347</v>
      </c>
      <c r="H11" s="63">
        <f>H12+H13+H14</f>
        <v>1743107</v>
      </c>
      <c r="I11" s="63">
        <f>I12+I13+I14</f>
        <v>1811327</v>
      </c>
    </row>
    <row r="12" spans="1:9" s="52" customFormat="1" x14ac:dyDescent="0.25">
      <c r="A12" s="118">
        <v>31</v>
      </c>
      <c r="B12" s="119"/>
      <c r="C12" s="120"/>
      <c r="D12" s="58" t="s">
        <v>21</v>
      </c>
      <c r="E12" s="50">
        <v>897860</v>
      </c>
      <c r="F12" s="51">
        <v>1305377</v>
      </c>
      <c r="G12" s="51">
        <v>1383961</v>
      </c>
      <c r="H12" s="51">
        <v>1451257</v>
      </c>
      <c r="I12" s="53">
        <v>1518827</v>
      </c>
    </row>
    <row r="13" spans="1:9" s="52" customFormat="1" x14ac:dyDescent="0.25">
      <c r="A13" s="59">
        <v>32</v>
      </c>
      <c r="B13" s="60"/>
      <c r="C13" s="61"/>
      <c r="D13" s="58" t="s">
        <v>33</v>
      </c>
      <c r="E13" s="50">
        <v>209210</v>
      </c>
      <c r="F13" s="51">
        <v>258970</v>
      </c>
      <c r="G13" s="51">
        <v>280366</v>
      </c>
      <c r="H13" s="51">
        <v>291830</v>
      </c>
      <c r="I13" s="53">
        <v>292480</v>
      </c>
    </row>
    <row r="14" spans="1:9" s="52" customFormat="1" x14ac:dyDescent="0.25">
      <c r="A14" s="59">
        <v>34</v>
      </c>
      <c r="B14" s="60"/>
      <c r="C14" s="61"/>
      <c r="D14" s="58" t="s">
        <v>47</v>
      </c>
      <c r="E14" s="50">
        <v>3250</v>
      </c>
      <c r="F14" s="51">
        <v>3558</v>
      </c>
      <c r="G14" s="51">
        <v>20</v>
      </c>
      <c r="H14" s="51">
        <v>20</v>
      </c>
      <c r="I14" s="53">
        <v>20</v>
      </c>
    </row>
    <row r="15" spans="1:9" s="83" customFormat="1" x14ac:dyDescent="0.25">
      <c r="A15" s="127" t="s">
        <v>56</v>
      </c>
      <c r="B15" s="128"/>
      <c r="C15" s="129"/>
      <c r="D15" s="86" t="s">
        <v>18</v>
      </c>
      <c r="E15" s="87">
        <v>17109</v>
      </c>
      <c r="F15" s="88">
        <v>0</v>
      </c>
      <c r="G15" s="88">
        <v>29000</v>
      </c>
      <c r="H15" s="88">
        <v>30000</v>
      </c>
      <c r="I15" s="91">
        <v>30000</v>
      </c>
    </row>
    <row r="16" spans="1:9" s="83" customFormat="1" ht="25.5" x14ac:dyDescent="0.25">
      <c r="A16" s="127" t="s">
        <v>67</v>
      </c>
      <c r="B16" s="128"/>
      <c r="C16" s="129"/>
      <c r="D16" s="86" t="s">
        <v>68</v>
      </c>
      <c r="E16" s="87"/>
      <c r="F16" s="88">
        <v>0</v>
      </c>
      <c r="G16" s="88">
        <v>0</v>
      </c>
      <c r="H16" s="88">
        <v>0</v>
      </c>
      <c r="I16" s="91">
        <v>0</v>
      </c>
    </row>
    <row r="17" spans="1:9" s="64" customFormat="1" ht="25.5" x14ac:dyDescent="0.25">
      <c r="A17" s="124">
        <v>4</v>
      </c>
      <c r="B17" s="125"/>
      <c r="C17" s="126"/>
      <c r="D17" s="62" t="s">
        <v>22</v>
      </c>
      <c r="E17" s="63">
        <f>E18</f>
        <v>17109</v>
      </c>
      <c r="F17" s="63">
        <f>F18</f>
        <v>12000</v>
      </c>
      <c r="G17" s="63">
        <f>G18</f>
        <v>29000</v>
      </c>
      <c r="H17" s="63">
        <f>H18</f>
        <v>30000</v>
      </c>
      <c r="I17" s="63">
        <f>I18</f>
        <v>3000</v>
      </c>
    </row>
    <row r="18" spans="1:9" s="52" customFormat="1" ht="25.5" x14ac:dyDescent="0.25">
      <c r="A18" s="118">
        <v>42</v>
      </c>
      <c r="B18" s="119"/>
      <c r="C18" s="120"/>
      <c r="D18" s="58" t="s">
        <v>42</v>
      </c>
      <c r="E18" s="50">
        <v>17109</v>
      </c>
      <c r="F18" s="51">
        <v>12000</v>
      </c>
      <c r="G18" s="51">
        <v>29000</v>
      </c>
      <c r="H18" s="51">
        <v>30000</v>
      </c>
      <c r="I18" s="53">
        <v>3000</v>
      </c>
    </row>
    <row r="19" spans="1:9" x14ac:dyDescent="0.25">
      <c r="A19" s="54"/>
      <c r="B19" s="54"/>
      <c r="C19" s="54"/>
      <c r="D19" s="55"/>
      <c r="E19" s="56"/>
      <c r="F19" s="56"/>
      <c r="G19" s="56"/>
      <c r="H19" s="56"/>
      <c r="I19" s="57"/>
    </row>
  </sheetData>
  <mergeCells count="12">
    <mergeCell ref="A6:C6"/>
    <mergeCell ref="A7:C7"/>
    <mergeCell ref="A1:I1"/>
    <mergeCell ref="A3:I3"/>
    <mergeCell ref="A5:C5"/>
    <mergeCell ref="A18:C18"/>
    <mergeCell ref="A10:C10"/>
    <mergeCell ref="A11:C11"/>
    <mergeCell ref="A16:C16"/>
    <mergeCell ref="A12:C12"/>
    <mergeCell ref="A17:C17"/>
    <mergeCell ref="A15:C1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Mrkovic Kusanovic</cp:lastModifiedBy>
  <cp:lastPrinted>2025-11-07T08:19:36Z</cp:lastPrinted>
  <dcterms:created xsi:type="dcterms:W3CDTF">2022-08-12T12:51:27Z</dcterms:created>
  <dcterms:modified xsi:type="dcterms:W3CDTF">2026-03-02T13:27:52Z</dcterms:modified>
</cp:coreProperties>
</file>